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85" yWindow="1650" windowWidth="10875" windowHeight="12495"/>
  </bookViews>
  <sheets>
    <sheet name="Sheet1" sheetId="2" r:id="rId1"/>
    <sheet name="Sheet2" sheetId="3" r:id="rId2"/>
    <sheet name="Sheet3" sheetId="4" r:id="rId3"/>
  </sheets>
  <calcPr calcId="145621"/>
</workbook>
</file>

<file path=xl/calcChain.xml><?xml version="1.0" encoding="utf-8"?>
<calcChain xmlns="http://schemas.openxmlformats.org/spreadsheetml/2006/main">
  <c r="K6" i="2" l="1"/>
  <c r="J9" i="2" l="1"/>
  <c r="L9" i="2" s="1"/>
  <c r="D17" i="2"/>
  <c r="D16" i="2"/>
  <c r="D15" i="2"/>
  <c r="J14" i="2"/>
  <c r="L14" i="2" s="1"/>
  <c r="E16" i="2"/>
  <c r="F16" i="2"/>
  <c r="G16" i="2"/>
  <c r="H16" i="2"/>
  <c r="I16" i="2"/>
  <c r="E17" i="2"/>
  <c r="F17" i="2"/>
  <c r="G17" i="2"/>
  <c r="H17" i="2"/>
  <c r="I17" i="2"/>
  <c r="E15" i="2"/>
  <c r="F15" i="2"/>
  <c r="G15" i="2"/>
  <c r="H15" i="2"/>
  <c r="I15" i="2"/>
  <c r="I18" i="2" s="1"/>
  <c r="J10" i="2"/>
  <c r="K10" i="2" s="1"/>
  <c r="J11" i="2"/>
  <c r="K11" i="2" s="1"/>
  <c r="J12" i="2"/>
  <c r="L12" i="2" s="1"/>
  <c r="J13" i="2"/>
  <c r="K13" i="2" s="1"/>
  <c r="D18" i="2" l="1"/>
  <c r="J15" i="2"/>
  <c r="K9" i="2"/>
  <c r="H18" i="2"/>
  <c r="F18" i="2"/>
  <c r="L10" i="2"/>
  <c r="G18" i="2"/>
  <c r="E18" i="2"/>
  <c r="L13" i="2"/>
  <c r="L11" i="2"/>
  <c r="K14" i="2"/>
  <c r="K12" i="2"/>
</calcChain>
</file>

<file path=xl/sharedStrings.xml><?xml version="1.0" encoding="utf-8"?>
<sst xmlns="http://schemas.openxmlformats.org/spreadsheetml/2006/main" count="36" uniqueCount="32">
  <si>
    <t>現在</t>
    <rPh sb="0" eb="2">
      <t>ゲンザイ</t>
    </rPh>
    <phoneticPr fontId="2"/>
  </si>
  <si>
    <t>曜日</t>
    <rPh sb="0" eb="2">
      <t>ヨウビ</t>
    </rPh>
    <phoneticPr fontId="2"/>
  </si>
  <si>
    <t>M</t>
    <phoneticPr fontId="2"/>
  </si>
  <si>
    <t>L</t>
    <phoneticPr fontId="2"/>
  </si>
  <si>
    <t>評価</t>
    <rPh sb="0" eb="2">
      <t>ヒョウカ</t>
    </rPh>
    <phoneticPr fontId="2"/>
  </si>
  <si>
    <t>日</t>
    <rPh sb="0" eb="1">
      <t>ニチ</t>
    </rPh>
    <phoneticPr fontId="2"/>
  </si>
  <si>
    <t>2倍デー</t>
    <rPh sb="1" eb="2">
      <t>バイ</t>
    </rPh>
    <phoneticPr fontId="2"/>
  </si>
  <si>
    <t>月</t>
  </si>
  <si>
    <t>水</t>
  </si>
  <si>
    <t>木</t>
  </si>
  <si>
    <t>5倍デー</t>
    <rPh sb="1" eb="2">
      <t>バイ</t>
    </rPh>
    <phoneticPr fontId="2"/>
  </si>
  <si>
    <t>金</t>
  </si>
  <si>
    <t>土</t>
  </si>
  <si>
    <t>順位</t>
    <rPh sb="0" eb="2">
      <t>ジュンイ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</si>
  <si>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</si>
  <si>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</si>
  <si>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合計(枚)</t>
    <rPh sb="0" eb="2">
      <t>ゴウケイ</t>
    </rPh>
    <rPh sb="3" eb="4">
      <t>マイ</t>
    </rPh>
    <phoneticPr fontId="2"/>
  </si>
  <si>
    <t>きんきたろう</t>
    <phoneticPr fontId="2"/>
  </si>
  <si>
    <t>フリース特価セール　売上実績</t>
    <rPh sb="4" eb="6">
      <t>トッカ</t>
    </rPh>
    <rPh sb="10" eb="12">
      <t>ウリアゲ</t>
    </rPh>
    <rPh sb="12" eb="14">
      <t>ジッセキ</t>
    </rPh>
    <phoneticPr fontId="2"/>
  </si>
  <si>
    <t>メンズ(枚)</t>
    <rPh sb="4" eb="5">
      <t>マイ</t>
    </rPh>
    <phoneticPr fontId="2"/>
  </si>
  <si>
    <t>レディース(枚)</t>
    <rPh sb="6" eb="7">
      <t>マイ</t>
    </rPh>
    <phoneticPr fontId="2"/>
  </si>
  <si>
    <t>チャイルド(枚)</t>
    <rPh sb="6" eb="7">
      <t>マイ</t>
    </rPh>
    <phoneticPr fontId="2"/>
  </si>
  <si>
    <t>平均(枚)</t>
    <rPh sb="0" eb="2">
      <t>ヘイキン</t>
    </rPh>
    <rPh sb="3" eb="4">
      <t>マイ</t>
    </rPh>
    <phoneticPr fontId="2"/>
  </si>
  <si>
    <t>最小値</t>
    <rPh sb="0" eb="3">
      <t>サイショウチ</t>
    </rPh>
    <phoneticPr fontId="2"/>
  </si>
  <si>
    <t>販売数(枚)</t>
    <rPh sb="0" eb="2">
      <t>ハンバイ</t>
    </rPh>
    <rPh sb="2" eb="3">
      <t>スウ</t>
    </rPh>
    <rPh sb="4" eb="5">
      <t>マイ</t>
    </rPh>
    <phoneticPr fontId="2"/>
  </si>
  <si>
    <t>販売数</t>
    <phoneticPr fontId="2"/>
  </si>
  <si>
    <t>合計(枚)</t>
    <rPh sb="0" eb="2">
      <t>ゴウケイ</t>
    </rPh>
    <phoneticPr fontId="2"/>
  </si>
  <si>
    <t>(円)</t>
    <rPh sb="1" eb="2">
      <t>エン</t>
    </rPh>
    <phoneticPr fontId="2"/>
  </si>
  <si>
    <t>ポイント</t>
    <phoneticPr fontId="2"/>
  </si>
  <si>
    <t>売上金額</t>
    <rPh sb="2" eb="4">
      <t>キンガク</t>
    </rPh>
    <phoneticPr fontId="2"/>
  </si>
  <si>
    <t>０００－０００１</t>
    <phoneticPr fontId="2"/>
  </si>
  <si>
    <t>※火曜は店休日</t>
    <rPh sb="4" eb="7">
      <t>テンキュウビ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</si>
</sst>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&quot;月&quot;d&quot;日&quot;;@"/>
    <numFmt numFmtId="177" formatCode="0.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3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35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6" fontId="0" fillId="0" borderId="22" xfId="2" applyFont="1" applyBorder="1" applyAlignment="1">
      <alignment vertical="center"/>
    </xf>
    <xf numFmtId="6" fontId="0" fillId="0" borderId="23" xfId="2" applyFont="1" applyBorder="1" applyAlignment="1">
      <alignment vertical="center"/>
    </xf>
    <xf numFmtId="6" fontId="0" fillId="0" borderId="17" xfId="2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1" fillId="0" borderId="40" xfId="2" applyNumberFormat="1" applyFont="1" applyBorder="1" applyAlignment="1">
      <alignment horizontal="center" vertical="center"/>
    </xf>
    <xf numFmtId="0" fontId="1" fillId="0" borderId="42" xfId="2" applyNumberFormat="1" applyFont="1" applyBorder="1" applyAlignment="1">
      <alignment horizontal="center" vertical="center"/>
    </xf>
    <xf numFmtId="0" fontId="1" fillId="0" borderId="41" xfId="2" applyNumberFormat="1" applyFont="1" applyBorder="1" applyAlignment="1">
      <alignment horizontal="center" vertical="center"/>
    </xf>
    <xf numFmtId="0" fontId="1" fillId="0" borderId="43" xfId="2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/>
  </sheetViews>
  <sheetFormatPr defaultRowHeight="13.5"/>
  <cols>
    <col min="2" max="2" width="6.625" customWidth="1"/>
    <col min="4" max="9" width="7.625" customWidth="1"/>
    <col min="10" max="10" width="9" customWidth="1"/>
    <col min="11" max="11" width="12.625" customWidth="1"/>
  </cols>
  <sheetData>
    <row r="1" spans="1:13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ht="14.25" thickBot="1">
      <c r="A5" s="1"/>
      <c r="D5" s="3" t="s">
        <v>14</v>
      </c>
      <c r="E5" s="30">
        <v>1990</v>
      </c>
      <c r="F5" s="1" t="s">
        <v>15</v>
      </c>
      <c r="G5" s="2"/>
      <c r="H5" s="2"/>
      <c r="I5" s="2"/>
      <c r="J5" s="2"/>
      <c r="M5" s="1"/>
    </row>
    <row r="6" spans="1:13" ht="14.25" thickBot="1">
      <c r="A6" s="1"/>
      <c r="D6" s="53" t="s">
        <v>24</v>
      </c>
      <c r="E6" s="54"/>
      <c r="F6" s="54"/>
      <c r="G6" s="54"/>
      <c r="H6" s="54"/>
      <c r="I6" s="55"/>
      <c r="J6" s="2"/>
      <c r="K6" s="4">
        <f ca="1">TODAY()</f>
        <v>41738</v>
      </c>
      <c r="L6" s="2" t="s">
        <v>0</v>
      </c>
      <c r="M6" s="1"/>
    </row>
    <row r="7" spans="1:13">
      <c r="A7" s="1"/>
      <c r="B7" s="58" t="s">
        <v>1</v>
      </c>
      <c r="C7" s="60" t="s">
        <v>28</v>
      </c>
      <c r="D7" s="64" t="s">
        <v>19</v>
      </c>
      <c r="E7" s="65"/>
      <c r="F7" s="62" t="s">
        <v>20</v>
      </c>
      <c r="G7" s="65"/>
      <c r="H7" s="62" t="s">
        <v>21</v>
      </c>
      <c r="I7" s="63"/>
      <c r="J7" s="40" t="s">
        <v>25</v>
      </c>
      <c r="K7" s="43" t="s">
        <v>29</v>
      </c>
      <c r="L7" s="56" t="s">
        <v>4</v>
      </c>
      <c r="M7" s="1"/>
    </row>
    <row r="8" spans="1:13" ht="14.25" thickBot="1">
      <c r="A8" s="1"/>
      <c r="B8" s="59"/>
      <c r="C8" s="61"/>
      <c r="D8" s="35" t="s">
        <v>2</v>
      </c>
      <c r="E8" s="36" t="s">
        <v>3</v>
      </c>
      <c r="F8" s="36" t="s">
        <v>2</v>
      </c>
      <c r="G8" s="36" t="s">
        <v>3</v>
      </c>
      <c r="H8" s="36" t="s">
        <v>2</v>
      </c>
      <c r="I8" s="37" t="s">
        <v>3</v>
      </c>
      <c r="J8" s="41" t="s">
        <v>26</v>
      </c>
      <c r="K8" s="42" t="s">
        <v>27</v>
      </c>
      <c r="L8" s="57"/>
      <c r="M8" s="1"/>
    </row>
    <row r="9" spans="1:13" ht="14.25" thickTop="1">
      <c r="A9" s="1"/>
      <c r="B9" s="6" t="s">
        <v>5</v>
      </c>
      <c r="C9" s="44"/>
      <c r="D9" s="7">
        <v>25</v>
      </c>
      <c r="E9" s="8">
        <v>12</v>
      </c>
      <c r="F9" s="8">
        <v>22</v>
      </c>
      <c r="G9" s="8">
        <v>31</v>
      </c>
      <c r="H9" s="8">
        <v>22</v>
      </c>
      <c r="I9" s="26">
        <v>38</v>
      </c>
      <c r="J9" s="10">
        <f>SUM(D9:I9)</f>
        <v>150</v>
      </c>
      <c r="K9" s="50">
        <f t="shared" ref="K9:K14" si="0">J9*$E$5</f>
        <v>298500</v>
      </c>
      <c r="L9" s="11" t="str">
        <f>IF(J9&gt;150,"◎","△")</f>
        <v>△</v>
      </c>
      <c r="M9" s="1"/>
    </row>
    <row r="10" spans="1:13">
      <c r="A10" s="1"/>
      <c r="B10" s="12" t="s">
        <v>7</v>
      </c>
      <c r="C10" s="44" t="s">
        <v>6</v>
      </c>
      <c r="D10" s="13">
        <v>38</v>
      </c>
      <c r="E10" s="14">
        <v>21</v>
      </c>
      <c r="F10" s="14">
        <v>25</v>
      </c>
      <c r="G10" s="14">
        <v>36</v>
      </c>
      <c r="H10" s="14">
        <v>30</v>
      </c>
      <c r="I10" s="27">
        <v>45</v>
      </c>
      <c r="J10" s="16">
        <f t="shared" ref="J10:J13" si="1">SUM(D10:I10)</f>
        <v>195</v>
      </c>
      <c r="K10" s="51">
        <f t="shared" si="0"/>
        <v>388050</v>
      </c>
      <c r="L10" s="17" t="str">
        <f t="shared" ref="L10:L14" si="2">IF(J10&gt;150,"◎","△")</f>
        <v>◎</v>
      </c>
      <c r="M10" s="1"/>
    </row>
    <row r="11" spans="1:13">
      <c r="A11" s="1"/>
      <c r="B11" s="12" t="s">
        <v>8</v>
      </c>
      <c r="C11" s="45"/>
      <c r="D11" s="13">
        <v>8</v>
      </c>
      <c r="E11" s="14">
        <v>8</v>
      </c>
      <c r="F11" s="14">
        <v>6</v>
      </c>
      <c r="G11" s="14">
        <v>9</v>
      </c>
      <c r="H11" s="14">
        <v>11</v>
      </c>
      <c r="I11" s="27">
        <v>16</v>
      </c>
      <c r="J11" s="16">
        <f t="shared" si="1"/>
        <v>58</v>
      </c>
      <c r="K11" s="51">
        <f t="shared" si="0"/>
        <v>115420</v>
      </c>
      <c r="L11" s="17" t="str">
        <f t="shared" si="2"/>
        <v>△</v>
      </c>
      <c r="M11" s="1"/>
    </row>
    <row r="12" spans="1:13">
      <c r="A12" s="1"/>
      <c r="B12" s="12" t="s">
        <v>9</v>
      </c>
      <c r="C12" s="45" t="s">
        <v>10</v>
      </c>
      <c r="D12" s="13">
        <v>43</v>
      </c>
      <c r="E12" s="14">
        <v>16</v>
      </c>
      <c r="F12" s="14">
        <v>31</v>
      </c>
      <c r="G12" s="14">
        <v>33</v>
      </c>
      <c r="H12" s="14">
        <v>36</v>
      </c>
      <c r="I12" s="27">
        <v>50</v>
      </c>
      <c r="J12" s="16">
        <f t="shared" si="1"/>
        <v>209</v>
      </c>
      <c r="K12" s="51">
        <f t="shared" si="0"/>
        <v>415910</v>
      </c>
      <c r="L12" s="17" t="str">
        <f t="shared" si="2"/>
        <v>◎</v>
      </c>
      <c r="M12" s="1"/>
    </row>
    <row r="13" spans="1:13">
      <c r="A13" s="1"/>
      <c r="B13" s="12" t="s">
        <v>11</v>
      </c>
      <c r="C13" s="45"/>
      <c r="D13" s="13">
        <v>18</v>
      </c>
      <c r="E13" s="14">
        <v>7</v>
      </c>
      <c r="F13" s="14">
        <v>6</v>
      </c>
      <c r="G13" s="14">
        <v>5</v>
      </c>
      <c r="H13" s="14">
        <v>9</v>
      </c>
      <c r="I13" s="27">
        <v>11</v>
      </c>
      <c r="J13" s="16">
        <f t="shared" si="1"/>
        <v>56</v>
      </c>
      <c r="K13" s="51">
        <f t="shared" si="0"/>
        <v>111440</v>
      </c>
      <c r="L13" s="18" t="str">
        <f t="shared" si="2"/>
        <v>△</v>
      </c>
      <c r="M13" s="1"/>
    </row>
    <row r="14" spans="1:13" ht="14.25" thickBot="1">
      <c r="A14" s="1"/>
      <c r="B14" s="38" t="s">
        <v>12</v>
      </c>
      <c r="C14" s="46"/>
      <c r="D14" s="24">
        <v>21</v>
      </c>
      <c r="E14" s="25">
        <v>16</v>
      </c>
      <c r="F14" s="25">
        <v>9</v>
      </c>
      <c r="G14" s="25">
        <v>10</v>
      </c>
      <c r="H14" s="25">
        <v>15</v>
      </c>
      <c r="I14" s="28">
        <v>19</v>
      </c>
      <c r="J14" s="19">
        <f>SUM(D14:I14)</f>
        <v>90</v>
      </c>
      <c r="K14" s="52">
        <f t="shared" si="0"/>
        <v>179100</v>
      </c>
      <c r="L14" s="20" t="str">
        <f t="shared" si="2"/>
        <v>△</v>
      </c>
      <c r="M14" s="1"/>
    </row>
    <row r="15" spans="1:13" ht="15" thickTop="1" thickBot="1">
      <c r="A15" s="1"/>
      <c r="B15" s="1"/>
      <c r="C15" s="31" t="s">
        <v>16</v>
      </c>
      <c r="D15" s="7">
        <f>SUM(D9:D14)</f>
        <v>153</v>
      </c>
      <c r="E15" s="8">
        <f t="shared" ref="E15:I15" si="3">SUM(E9:E14)</f>
        <v>80</v>
      </c>
      <c r="F15" s="8">
        <f t="shared" si="3"/>
        <v>99</v>
      </c>
      <c r="G15" s="8">
        <f t="shared" si="3"/>
        <v>124</v>
      </c>
      <c r="H15" s="8">
        <f t="shared" si="3"/>
        <v>123</v>
      </c>
      <c r="I15" s="9">
        <f t="shared" si="3"/>
        <v>179</v>
      </c>
      <c r="J15" s="29">
        <f>SUM(D15:I15)</f>
        <v>758</v>
      </c>
      <c r="K15" s="2"/>
      <c r="L15" s="2"/>
      <c r="M15" s="1"/>
    </row>
    <row r="16" spans="1:13">
      <c r="A16" s="1"/>
      <c r="B16" s="1"/>
      <c r="C16" s="32" t="s">
        <v>22</v>
      </c>
      <c r="D16" s="47">
        <f t="shared" ref="D16:I16" si="4">AVERAGE(D9:D14)</f>
        <v>25.5</v>
      </c>
      <c r="E16" s="48">
        <f t="shared" si="4"/>
        <v>13.333333333333334</v>
      </c>
      <c r="F16" s="48">
        <f t="shared" si="4"/>
        <v>16.5</v>
      </c>
      <c r="G16" s="48">
        <f t="shared" si="4"/>
        <v>20.666666666666668</v>
      </c>
      <c r="H16" s="48">
        <f t="shared" si="4"/>
        <v>20.5</v>
      </c>
      <c r="I16" s="49">
        <f t="shared" si="4"/>
        <v>29.833333333333332</v>
      </c>
      <c r="J16" s="5"/>
      <c r="K16" s="2"/>
      <c r="L16" s="2"/>
      <c r="M16" s="1"/>
    </row>
    <row r="17" spans="1:13">
      <c r="A17" s="1"/>
      <c r="B17" s="1"/>
      <c r="C17" s="33" t="s">
        <v>23</v>
      </c>
      <c r="D17" s="13">
        <f t="shared" ref="D17:I17" si="5">MIN(D9:D14)</f>
        <v>8</v>
      </c>
      <c r="E17" s="14">
        <f t="shared" si="5"/>
        <v>7</v>
      </c>
      <c r="F17" s="14">
        <f t="shared" si="5"/>
        <v>6</v>
      </c>
      <c r="G17" s="14">
        <f t="shared" si="5"/>
        <v>5</v>
      </c>
      <c r="H17" s="14">
        <f t="shared" si="5"/>
        <v>9</v>
      </c>
      <c r="I17" s="15">
        <f t="shared" si="5"/>
        <v>11</v>
      </c>
      <c r="J17" s="5"/>
      <c r="M17" s="1"/>
    </row>
    <row r="18" spans="1:13" ht="14.25" thickBot="1">
      <c r="A18" s="1"/>
      <c r="B18" s="1"/>
      <c r="C18" s="34" t="s">
        <v>13</v>
      </c>
      <c r="D18" s="21">
        <f t="shared" ref="D18:I18" si="6">RANK(D15,$D$15:$I$15,0)</f>
        <v>2</v>
      </c>
      <c r="E18" s="22">
        <f t="shared" si="6"/>
        <v>6</v>
      </c>
      <c r="F18" s="22">
        <f t="shared" si="6"/>
        <v>5</v>
      </c>
      <c r="G18" s="22">
        <f t="shared" si="6"/>
        <v>3</v>
      </c>
      <c r="H18" s="22">
        <f t="shared" si="6"/>
        <v>4</v>
      </c>
      <c r="I18" s="23">
        <f t="shared" si="6"/>
        <v>1</v>
      </c>
      <c r="J18" s="5"/>
      <c r="K18" s="2"/>
      <c r="L18" s="39" t="s">
        <v>31</v>
      </c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7">
    <mergeCell ref="D6:I6"/>
    <mergeCell ref="L7:L8"/>
    <mergeCell ref="B7:B8"/>
    <mergeCell ref="C7:C8"/>
    <mergeCell ref="H7:I7"/>
    <mergeCell ref="D7:E7"/>
    <mergeCell ref="F7:G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2008-10-29T02:04:20Z</dcterms:created>
  <dcterms:modified xsi:type="dcterms:W3CDTF">2014-04-08T23:50:13Z</dcterms:modified>
</cp:coreProperties>
</file>